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esktop\COMPARTIDA\VARIOS\CUENTAS PUBLICAS ANUAL\CUENTA PUBLICA 2023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0" yWindow="0" windowWidth="28800" windowHeight="10080"/>
  </bookViews>
  <sheets>
    <sheet name="ESF_DET" sheetId="1" r:id="rId1"/>
  </sheets>
  <definedNames>
    <definedName name="_xlnm.Print_Area" localSheetId="0">ESF_DET!$B$2:$G$82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C47" i="1"/>
  <c r="C62" i="1" s="1"/>
  <c r="F79" i="1"/>
  <c r="D47" i="1"/>
  <c r="D62" i="1" s="1"/>
  <c r="G81" i="1" l="1"/>
  <c r="F81" i="1"/>
</calcChain>
</file>

<file path=xl/sharedStrings.xml><?xml version="1.0" encoding="utf-8"?>
<sst xmlns="http://schemas.openxmlformats.org/spreadsheetml/2006/main" count="133" uniqueCount="130">
  <si>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</si>
  <si>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</si>
  <si>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</si>
  <si>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</si>
  <si>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</si>
  <si>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</si>
  <si>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</si>
  <si>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</si>
  <si>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</si>
  <si>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</si>
  <si>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</si>
  <si>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</si>
  <si>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</si>
  <si>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</si>
  <si>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</si>
  <si>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</si>
  <si>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</si>
  <si>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</si>
  <si>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</si>
  <si>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</si>
  <si>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</si>
  <si>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</si>
  <si>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</si>
  <si>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</si>
  <si>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</si>
  <si>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</si>
  <si>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</si>
  <si>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</si>
  <si>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</si>
  <si>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</si>
  <si>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</si>
  <si>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</si>
  <si>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</si>
  <si>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</si>
  <si>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</si>
  <si>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</si>
  <si>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</si>
  <si>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</si>
  <si>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</si>
  <si>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</si>
  <si>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</si>
  <si>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</si>
  <si>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</si>
  <si>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</si>
  <si>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</si>
  <si>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</si>
  <si>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</si>
  <si>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</si>
  <si>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</si>
  <si>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</si>
  <si>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</si>
  <si>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</si>
  <si>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</si>
  <si>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</si>
  <si>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</si>
  <si>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</si>
  <si>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</si>
  <si>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</si>
  <si>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</si>
  <si>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</si>
  <si>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</si>
  <si>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</si>
  <si>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</si>
  <si>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</si>
  <si>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</si>
  <si>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</si>
  <si>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</si>
  <si>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</si>
  <si>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</si>
  <si>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</si>
  <si>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</si>
  <si>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</si>
  <si>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</si>
  <si>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</si>
  <si>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</si>
  <si>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</si>
  <si>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</si>
  <si>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</si>
  <si>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</si>
  <si>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</si>
  <si>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</si>
  <si>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</si>
  <si>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</si>
  <si>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</si>
  <si>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</si>
  <si>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</si>
  <si>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</si>
  <si>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</si>
  <si>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</si>
  <si>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</si>
  <si>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</si>
  <si>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</si>
  <si>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</si>
  <si>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</si>
  <si>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</si>
  <si>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</si>
  <si>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</si>
  <si>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</si>
  <si>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</si>
  <si>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</si>
  <si>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</si>
  <si>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</si>
  <si>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</si>
  <si>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</si>
  <si>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</si>
  <si>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</si>
  <si>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</si>
  <si>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</si>
  <si>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</si>
  <si>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</si>
  <si>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</si>
  <si>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</si>
  <si>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</si>
  <si>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</si>
  <si>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</si>
  <si>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</si>
  <si>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</si>
  <si>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</si>
  <si>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</si>
  <si>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</si>
  <si>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</si>
  <si>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31 de diciembre de 2022 (e)</t>
  </si>
  <si>
    <t>2023 (d)</t>
  </si>
  <si>
    <t>Junta Municipal de Agua y Saneamiento de Hidalgo del Parral</t>
  </si>
  <si>
    <t>Al 31 de Diciembre  2023 y al 31 de diciembre de 2022 (b)</t>
  </si>
  <si>
    <t>Lic. Brigida Karina Arroyo Rubio</t>
  </si>
  <si>
    <t xml:space="preserve">Director Financiero </t>
  </si>
  <si>
    <t>Lic Juan Adrian Plancarte Castro</t>
  </si>
  <si>
    <t xml:space="preserve">Director Ejecutivo </t>
  </si>
  <si>
    <t>Bajo protesta de decir la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</si>
</sst>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/>
  <dimension ref="B1:S149"/>
  <sheetViews>
    <sheetView tabSelected="1" zoomScale="90" zoomScaleNormal="90" workbookViewId="0">
      <selection activeCell="A92" sqref="A1:G92"/>
    </sheetView>
  </sheetViews>
  <sheetFormatPr baseColWidth="10" defaultRowHeight="15" x14ac:dyDescent="0.25"/>
  <cols>
    <col min="1" max="1" width="4.85546875" customWidth="1"/>
    <col min="2" max="2" width="47.42578125" style="1" customWidth="1"/>
    <col min="3" max="4" width="14.5703125" style="1" customWidth="1"/>
    <col min="5" max="5" width="47.42578125" style="1" customWidth="1"/>
    <col min="6" max="7" width="14.570312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123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124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0" t="s">
        <v>122</v>
      </c>
      <c r="D6" s="30" t="s">
        <v>121</v>
      </c>
      <c r="E6" s="3" t="s">
        <v>3</v>
      </c>
      <c r="F6" s="30" t="s">
        <v>122</v>
      </c>
      <c r="G6" s="30" t="s">
        <v>121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10965485</v>
      </c>
      <c r="D9" s="19">
        <f>SUM(D10:D16)</f>
        <v>14460037</v>
      </c>
      <c r="E9" s="11" t="s">
        <v>9</v>
      </c>
      <c r="F9" s="19">
        <f>SUM(F10:F18)</f>
        <v>20607528</v>
      </c>
      <c r="G9" s="19">
        <f>SUM(G10:G18)</f>
        <v>104739742</v>
      </c>
    </row>
    <row r="10" spans="2:8" x14ac:dyDescent="0.25">
      <c r="B10" s="12" t="s">
        <v>10</v>
      </c>
      <c r="C10" s="25">
        <v>181500</v>
      </c>
      <c r="D10" s="25">
        <v>181500</v>
      </c>
      <c r="E10" s="13" t="s">
        <v>11</v>
      </c>
      <c r="F10" s="25">
        <v>436778</v>
      </c>
      <c r="G10" s="25">
        <v>422348</v>
      </c>
    </row>
    <row r="11" spans="2:8" x14ac:dyDescent="0.25">
      <c r="B11" s="12" t="s">
        <v>12</v>
      </c>
      <c r="C11" s="25">
        <v>10783985</v>
      </c>
      <c r="D11" s="25">
        <v>14278537</v>
      </c>
      <c r="E11" s="13" t="s">
        <v>13</v>
      </c>
      <c r="F11" s="25">
        <v>17234294</v>
      </c>
      <c r="G11" s="25">
        <v>12133358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0</v>
      </c>
      <c r="D13" s="25">
        <v>0</v>
      </c>
      <c r="E13" s="13" t="s">
        <v>17</v>
      </c>
      <c r="F13" s="25">
        <v>0</v>
      </c>
      <c r="G13" s="25">
        <v>0</v>
      </c>
    </row>
    <row r="14" spans="2:8" ht="22.3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2296456</v>
      </c>
      <c r="G14" s="25">
        <v>2552718</v>
      </c>
    </row>
    <row r="15" spans="2:8" ht="24" x14ac:dyDescent="0.2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640000</v>
      </c>
      <c r="G16" s="25">
        <v>89631318</v>
      </c>
    </row>
    <row r="17" spans="2:7" ht="24" x14ac:dyDescent="0.25">
      <c r="B17" s="10" t="s">
        <v>24</v>
      </c>
      <c r="C17" s="19">
        <f>SUM(C18:C24)</f>
        <v>14393597</v>
      </c>
      <c r="D17" s="19">
        <f>SUM(D18:D24)</f>
        <v>12419403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0</v>
      </c>
      <c r="G18" s="25">
        <v>0</v>
      </c>
    </row>
    <row r="19" spans="2:7" x14ac:dyDescent="0.25">
      <c r="B19" s="12" t="s">
        <v>28</v>
      </c>
      <c r="C19" s="25">
        <v>0</v>
      </c>
      <c r="D19" s="25">
        <v>0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0</v>
      </c>
      <c r="D20" s="25">
        <v>0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14393597</v>
      </c>
      <c r="D24" s="25">
        <v>12419403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56173</v>
      </c>
      <c r="D25" s="19">
        <f>SUM(D26:D30)</f>
        <v>375855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56173</v>
      </c>
      <c r="D26" s="25">
        <v>375855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3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9.1" customHeight="1" x14ac:dyDescent="0.25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3891672</v>
      </c>
      <c r="D37" s="26">
        <v>3566228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537184</v>
      </c>
      <c r="D41" s="19">
        <f>SUM(D42:D45)</f>
        <v>425279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537184</v>
      </c>
      <c r="D42" s="25">
        <v>425279</v>
      </c>
      <c r="E42" s="11" t="s">
        <v>75</v>
      </c>
      <c r="F42" s="19">
        <f>SUM(F43:F45)</f>
        <v>68271</v>
      </c>
      <c r="G42" s="19">
        <f>SUM(G43:G45)</f>
        <v>283471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68271</v>
      </c>
      <c r="G43" s="25">
        <v>283471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29844111</v>
      </c>
      <c r="D47" s="19">
        <f>SUM(D41,D38,D37,D31,D25,D17,D9)</f>
        <v>31246802</v>
      </c>
      <c r="E47" s="6" t="s">
        <v>83</v>
      </c>
      <c r="F47" s="19">
        <f>SUM(F42,F38,F31,F27,F26,F23,F19,F9)</f>
        <v>20675799</v>
      </c>
      <c r="G47" s="19">
        <f>SUM(G42,G38,G31,G27,G26,G23,G19,G9)</f>
        <v>105023213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0</v>
      </c>
      <c r="D51" s="25">
        <v>0</v>
      </c>
      <c r="E51" s="11" t="s">
        <v>89</v>
      </c>
      <c r="F51" s="25">
        <v>100742543</v>
      </c>
      <c r="G51" s="25">
        <v>18220649</v>
      </c>
    </row>
    <row r="52" spans="2:7" ht="24" x14ac:dyDescent="0.25">
      <c r="B52" s="10" t="s">
        <v>90</v>
      </c>
      <c r="C52" s="25">
        <v>254474173</v>
      </c>
      <c r="D52" s="25">
        <v>251601280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43131031</v>
      </c>
      <c r="D53" s="25">
        <v>31176239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8310</v>
      </c>
      <c r="D54" s="25">
        <v>8310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-19450896</v>
      </c>
      <c r="D55" s="25">
        <v>-16845649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619621</v>
      </c>
      <c r="D56" s="25">
        <v>619621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100742543</v>
      </c>
      <c r="G57" s="19">
        <f>SUM(G50:G55)</f>
        <v>18220649</v>
      </c>
    </row>
    <row r="58" spans="2:7" x14ac:dyDescent="0.25">
      <c r="B58" s="10" t="s">
        <v>101</v>
      </c>
      <c r="C58" s="25">
        <v>203542542</v>
      </c>
      <c r="D58" s="25">
        <v>203542542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121418342</v>
      </c>
      <c r="G59" s="19">
        <f>SUM(G47,G57)</f>
        <v>123243862</v>
      </c>
    </row>
    <row r="60" spans="2:7" ht="24" x14ac:dyDescent="0.25">
      <c r="B60" s="4" t="s">
        <v>103</v>
      </c>
      <c r="C60" s="19">
        <f>SUM(C50:C58)</f>
        <v>482324781</v>
      </c>
      <c r="D60" s="19">
        <f>SUM(D50:D58)</f>
        <v>470102343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512168892</v>
      </c>
      <c r="D62" s="19">
        <f>SUM(D47,D60)</f>
        <v>501349145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479066067</v>
      </c>
      <c r="G63" s="19">
        <f>SUM(G64:G66)</f>
        <v>475307623</v>
      </c>
    </row>
    <row r="64" spans="2:7" x14ac:dyDescent="0.25">
      <c r="B64" s="14"/>
      <c r="C64" s="22"/>
      <c r="D64" s="22"/>
      <c r="E64" s="11" t="s">
        <v>107</v>
      </c>
      <c r="F64" s="25">
        <v>478252114</v>
      </c>
      <c r="G64" s="25">
        <v>474919558</v>
      </c>
    </row>
    <row r="65" spans="2:7" x14ac:dyDescent="0.25">
      <c r="B65" s="14"/>
      <c r="C65" s="22"/>
      <c r="D65" s="22"/>
      <c r="E65" s="11" t="s">
        <v>108</v>
      </c>
      <c r="F65" s="25">
        <v>813953</v>
      </c>
      <c r="G65" s="25">
        <v>388065</v>
      </c>
    </row>
    <row r="66" spans="2:7" x14ac:dyDescent="0.25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-88315517</v>
      </c>
      <c r="G68" s="19">
        <f>SUM(G69:G73)</f>
        <v>-97202340</v>
      </c>
    </row>
    <row r="69" spans="2:7" x14ac:dyDescent="0.25">
      <c r="B69" s="14"/>
      <c r="C69" s="22"/>
      <c r="D69" s="22"/>
      <c r="E69" s="11" t="s">
        <v>111</v>
      </c>
      <c r="F69" s="25">
        <v>7836266</v>
      </c>
      <c r="G69" s="25">
        <v>9157636</v>
      </c>
    </row>
    <row r="70" spans="2:7" x14ac:dyDescent="0.25">
      <c r="B70" s="14"/>
      <c r="C70" s="22"/>
      <c r="D70" s="22"/>
      <c r="E70" s="11" t="s">
        <v>112</v>
      </c>
      <c r="F70" s="25">
        <v>-84179226</v>
      </c>
      <c r="G70" s="25">
        <v>-93336863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-11972557</v>
      </c>
      <c r="G73" s="25">
        <v>-13023113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6.1" customHeight="1" x14ac:dyDescent="0.25">
      <c r="B79" s="14"/>
      <c r="C79" s="22"/>
      <c r="D79" s="22"/>
      <c r="E79" s="6" t="s">
        <v>119</v>
      </c>
      <c r="F79" s="19">
        <f>SUM(F63,F68,F75)</f>
        <v>390750550</v>
      </c>
      <c r="G79" s="19">
        <f>SUM(G63,G68,G75)</f>
        <v>378105283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512168892</v>
      </c>
      <c r="G81" s="19">
        <f>SUM(G59,G79)</f>
        <v>501349145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/>
      <c r="C84" s="27"/>
      <c r="D84" s="27"/>
      <c r="E84" s="27"/>
    </row>
    <row r="85" spans="2:7" s="28" customFormat="1" x14ac:dyDescent="0.25">
      <c r="B85" s="28" t="s">
        <v>129</v>
      </c>
      <c r="C85" s="27"/>
      <c r="D85" s="27"/>
      <c r="E85" s="27"/>
    </row>
    <row r="86" spans="2:7" s="28" customFormat="1" x14ac:dyDescent="0.25">
      <c r="B86" s="27"/>
      <c r="C86" s="27"/>
      <c r="D86" s="27"/>
      <c r="E86" s="27"/>
    </row>
    <row r="87" spans="2:7" s="28" customFormat="1" x14ac:dyDescent="0.25"/>
    <row r="88" spans="2:7" s="28" customFormat="1" x14ac:dyDescent="0.25"/>
    <row r="89" spans="2:7" s="28" customFormat="1" x14ac:dyDescent="0.25">
      <c r="B89" s="27"/>
      <c r="C89" s="27"/>
      <c r="D89" s="27"/>
      <c r="E89" s="27"/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43" t="s">
        <v>127</v>
      </c>
      <c r="C91" s="43"/>
      <c r="D91" s="43"/>
      <c r="E91" s="45" t="s">
        <v>125</v>
      </c>
      <c r="F91" s="45"/>
      <c r="G91" s="45"/>
    </row>
    <row r="92" spans="2:7" s="28" customFormat="1" x14ac:dyDescent="0.25">
      <c r="B92" s="44" t="s">
        <v>128</v>
      </c>
      <c r="C92" s="44"/>
      <c r="D92" s="44"/>
      <c r="E92" s="45" t="s">
        <v>126</v>
      </c>
      <c r="F92" s="45"/>
      <c r="G92" s="45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wuUF7uCo8YmOXyFJ6Tgs9uSZsXKiZMuEVe/XSwVteplYm92KHpVuh9FmBodGfk46GFd2YaQkoSANWToUxgDdzQ==" saltValue="Rmogk3aLo2Gakcq6WEMnCg==" spinCount="100000" sheet="1" formatColumns="0" formatRows="0"/>
  <mergeCells count="8">
    <mergeCell ref="E92:G92"/>
    <mergeCell ref="B91:D91"/>
    <mergeCell ref="B92:D92"/>
    <mergeCell ref="B2:G2"/>
    <mergeCell ref="B3:G3"/>
    <mergeCell ref="B4:G4"/>
    <mergeCell ref="B5:G5"/>
    <mergeCell ref="E91:G91"/>
  </mergeCells>
  <pageMargins left="0.62992125984251968" right="0.23622047244094491" top="0.74803149606299213" bottom="0.74803149606299213" header="0.31496062992125984" footer="0.31496062992125984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ALMACEN</cp:lastModifiedBy>
  <cp:lastPrinted>2024-01-29T18:15:01Z</cp:lastPrinted>
  <dcterms:created xsi:type="dcterms:W3CDTF">2020-01-08T19:54:23Z</dcterms:created>
  <dcterms:modified xsi:type="dcterms:W3CDTF">2024-01-29T18:15:30Z</dcterms:modified>
</cp:coreProperties>
</file>